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neDrive -Backup\★總務處1130229移至此檔\★助學資料\助學系列  【需求】\工讀管理會議  【需求】 簽呈 評鑑\114管理委員會\"/>
    </mc:Choice>
  </mc:AlternateContent>
  <xr:revisionPtr revIDLastSave="0" documentId="13_ncr:1_{662F991D-899C-4ABD-86F4-D21B8176AAC2}" xr6:coauthVersionLast="47" xr6:coauthVersionMax="47" xr10:uidLastSave="{00000000-0000-0000-0000-000000000000}"/>
  <bookViews>
    <workbookView xWindow="0" yWindow="1725" windowWidth="27360" windowHeight="12615" xr2:uid="{00000000-000D-0000-FFFF-FFFF00000000}"/>
  </bookViews>
  <sheets>
    <sheet name="工作表1" sheetId="1" r:id="rId1"/>
    <sheet name="工作表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12" i="1" l="1"/>
  <c r="T12" i="1"/>
  <c r="V12" i="1" s="1"/>
  <c r="U11" i="1"/>
  <c r="T11" i="1"/>
  <c r="V11" i="1" s="1"/>
  <c r="U10" i="1"/>
  <c r="T10" i="1"/>
  <c r="V10" i="1" s="1"/>
  <c r="U9" i="1"/>
  <c r="T9" i="1"/>
  <c r="V9" i="1" s="1"/>
  <c r="U8" i="1"/>
  <c r="T8" i="1"/>
  <c r="V8" i="1" s="1"/>
  <c r="U7" i="1"/>
  <c r="T7" i="1"/>
  <c r="V7" i="1" s="1"/>
  <c r="U6" i="1"/>
  <c r="T6" i="1"/>
  <c r="V6" i="1" s="1"/>
  <c r="U5" i="1"/>
  <c r="T5" i="1"/>
  <c r="V5" i="1" s="1"/>
  <c r="U4" i="1"/>
  <c r="T4" i="1"/>
  <c r="V4" i="1" l="1"/>
  <c r="V14" i="1" s="1"/>
  <c r="T13" i="1"/>
  <c r="U13" i="1"/>
</calcChain>
</file>

<file path=xl/sharedStrings.xml><?xml version="1.0" encoding="utf-8"?>
<sst xmlns="http://schemas.openxmlformats.org/spreadsheetml/2006/main" count="137" uniqueCount="132">
  <si>
    <t>項次</t>
    <phoneticPr fontId="1" type="noConversion"/>
  </si>
  <si>
    <t>工作內容</t>
    <phoneticPr fontId="1" type="noConversion"/>
  </si>
  <si>
    <t>人數需求</t>
    <phoneticPr fontId="1" type="noConversion"/>
  </si>
  <si>
    <t>時數/日</t>
    <phoneticPr fontId="1" type="noConversion"/>
  </si>
  <si>
    <t>天數</t>
    <phoneticPr fontId="1" type="noConversion"/>
  </si>
  <si>
    <t>9月</t>
    <phoneticPr fontId="1" type="noConversion"/>
  </si>
  <si>
    <t>10月</t>
  </si>
  <si>
    <t>11月</t>
  </si>
  <si>
    <t>12月</t>
  </si>
  <si>
    <t>1月</t>
    <phoneticPr fontId="1" type="noConversion"/>
  </si>
  <si>
    <t>2月</t>
  </si>
  <si>
    <t>3月</t>
  </si>
  <si>
    <t>4月</t>
  </si>
  <si>
    <t>5月</t>
  </si>
  <si>
    <t>6月</t>
  </si>
  <si>
    <t>7月</t>
  </si>
  <si>
    <t>上學期</t>
    <phoneticPr fontId="1" type="noConversion"/>
  </si>
  <si>
    <t>下學期</t>
    <phoneticPr fontId="1" type="noConversion"/>
  </si>
  <si>
    <t>總計</t>
    <phoneticPr fontId="1" type="noConversion"/>
  </si>
  <si>
    <t>總時數</t>
    <phoneticPr fontId="1" type="noConversion"/>
  </si>
  <si>
    <t>行政單位</t>
    <phoneticPr fontId="1" type="noConversion"/>
  </si>
  <si>
    <t>使用人</t>
  </si>
  <si>
    <t>使用人</t>
    <phoneticPr fontId="1" type="noConversion"/>
  </si>
  <si>
    <t>預算名稱</t>
  </si>
  <si>
    <t>分配金額</t>
  </si>
  <si>
    <t>已請款金額</t>
  </si>
  <si>
    <t>審核中金額</t>
  </si>
  <si>
    <t>剩餘金額</t>
  </si>
  <si>
    <t>維護</t>
  </si>
  <si>
    <t>助學金_大學部：招生組</t>
  </si>
  <si>
    <t>陳馨慈</t>
  </si>
  <si>
    <t>助學金_大學部：教務組</t>
  </si>
  <si>
    <t>張燕玲</t>
  </si>
  <si>
    <t>助學金_大學部：綜合組</t>
  </si>
  <si>
    <t>劉儀</t>
  </si>
  <si>
    <t>助學金_大學部：課外組</t>
  </si>
  <si>
    <t>廖國權</t>
  </si>
  <si>
    <t>助學金_大學部：衛保組</t>
  </si>
  <si>
    <t>黃怡菁</t>
  </si>
  <si>
    <t>助學金_大學部：職發組</t>
  </si>
  <si>
    <t>劉美姍</t>
  </si>
  <si>
    <t>助學金_大學部：諮商中心</t>
  </si>
  <si>
    <t>王蔚竣</t>
  </si>
  <si>
    <t>助學金_大學部：軍訓室</t>
  </si>
  <si>
    <t>黃正勇</t>
  </si>
  <si>
    <t>助學金_大學部：事務組_華岡園丁</t>
  </si>
  <si>
    <t>鄭淑方</t>
  </si>
  <si>
    <t>助學金_大學部：事務組_平日華岡園丁</t>
  </si>
  <si>
    <t>助學金_大學部：事務組_交通隊</t>
  </si>
  <si>
    <t>陳志彰</t>
  </si>
  <si>
    <t>助學金_大學部：事務組_音控</t>
  </si>
  <si>
    <t>林磊鑫</t>
  </si>
  <si>
    <t>助學金_大學部：營繕組</t>
  </si>
  <si>
    <t>牛東楷</t>
  </si>
  <si>
    <t>助學金_大學部：保管組</t>
  </si>
  <si>
    <t>鍾雲珠</t>
  </si>
  <si>
    <t>助學金_大學部：國際交流_推廣部(行政)</t>
  </si>
  <si>
    <t>楊昕嬛</t>
  </si>
  <si>
    <t>助學金_大學部：企劃組_研究發展處</t>
  </si>
  <si>
    <t>余宥嫺</t>
  </si>
  <si>
    <t>助學金_大學部：國合組_國際處</t>
  </si>
  <si>
    <t>陳筠晰</t>
  </si>
  <si>
    <t>助學金_大學部：公共事務室</t>
  </si>
  <si>
    <t>陳素貞</t>
  </si>
  <si>
    <t>助學金_大學部：公共事務室_華岡超媒體</t>
  </si>
  <si>
    <t>李文瑜</t>
  </si>
  <si>
    <t>助學金_大學部：資教學組</t>
  </si>
  <si>
    <t>張伯誠</t>
  </si>
  <si>
    <t>助學金_大學部：採編組_圖書館_編目股</t>
  </si>
  <si>
    <t>張素英</t>
  </si>
  <si>
    <t>助學金_大學部：採編組_圖書館_採錄股</t>
  </si>
  <si>
    <t>黃雪貞</t>
  </si>
  <si>
    <t>助學金_大學部：閱覽組_圖書館_流通台</t>
  </si>
  <si>
    <t>謝佳倚</t>
  </si>
  <si>
    <t>助學金_大學部：閱覽組_圖書館_期刊室</t>
  </si>
  <si>
    <t>陳依宗</t>
  </si>
  <si>
    <t>助學金_大學部：閱覽組_圖書館_數位典藏</t>
  </si>
  <si>
    <t>林洨岑</t>
  </si>
  <si>
    <t>助學金_大學部：閱覽組_圖書館_視聽室</t>
  </si>
  <si>
    <t>王惠萍</t>
  </si>
  <si>
    <t>助學金_大學部：人一組_人事室</t>
  </si>
  <si>
    <t>黃淑靜</t>
  </si>
  <si>
    <t>助學金_大學部：會計室</t>
  </si>
  <si>
    <t>賴美惠</t>
  </si>
  <si>
    <t>助學金_大學部：場地組_體育室</t>
  </si>
  <si>
    <t>劉書韻</t>
  </si>
  <si>
    <t>助學金_大學部：博物館</t>
  </si>
  <si>
    <t>吳嘉齡</t>
  </si>
  <si>
    <t>助學金_大學部：行管系</t>
  </si>
  <si>
    <t>助學金_生活助學金(行政單位)：招生組</t>
  </si>
  <si>
    <t>助學金_生活助學金(行政單位)：教務組</t>
  </si>
  <si>
    <t>助學金_生活助學金(行政單位)：綜合組_綜合業務組</t>
  </si>
  <si>
    <t>助學金_生活助學金(行政單位)：學務處_學生諮商中心</t>
  </si>
  <si>
    <t>助學金_生活助學金(行政單位)：生輔組_生活輔導組</t>
  </si>
  <si>
    <t>陳淑珍</t>
  </si>
  <si>
    <t>助學金_生活助學金(行政單位)：課外組</t>
  </si>
  <si>
    <t>助學金_生活助學金(行政單位)：衛保組</t>
  </si>
  <si>
    <t>助學金_生活助學金(行政單位)：職發組_職涯發展與校友服務組</t>
  </si>
  <si>
    <t>助學金_生活助學金(行政單位)：軍訓室</t>
  </si>
  <si>
    <t>王郁文</t>
  </si>
  <si>
    <t>助學金_生活助學金(行政單位)：事務組</t>
  </si>
  <si>
    <t>助學金_生活助學金(行政單位)：事務組_音控</t>
  </si>
  <si>
    <t>助學金_生活助學金(行政單位)：事務組_交通隊</t>
  </si>
  <si>
    <t>助學金_生活助學金(行政單位)：出納組</t>
  </si>
  <si>
    <t>陳睿騏</t>
  </si>
  <si>
    <t>助學金_生活助學金(行政單位)：保管組</t>
  </si>
  <si>
    <t>助學金_生活助學金(行政單位)：推教務組_推廣部(教務組)</t>
  </si>
  <si>
    <t>陳昱竹</t>
  </si>
  <si>
    <t>助學金_生活助學金(行政單位)：企劃組</t>
  </si>
  <si>
    <t>助學金_生活助學金(行政單位)：公共事務室_公共事務室_華岡超媒</t>
  </si>
  <si>
    <t>助學金_生活助學金(行政單位)：公共事務室_公共事務室</t>
  </si>
  <si>
    <t>助學金_生活助學金(行政單位)：資訊處_教學研究組</t>
  </si>
  <si>
    <t>助學金_生活助學金(行政單位)：採編組_圖書館_編目股</t>
  </si>
  <si>
    <t>助學金_生活助學金(行政單位)：採編組_圖書館_採錄組</t>
  </si>
  <si>
    <t>助學金_生活助學金(行政單位)：閱覽組_圖書館_數位典藏</t>
  </si>
  <si>
    <t>助學金_生活助學金(行政單位)：閱覽組_圖書館_期刊室</t>
  </si>
  <si>
    <t>助學金_生活助學金(行政單位)：閱覽組_圖書館_流通台</t>
  </si>
  <si>
    <t>助學金_生活助學金(行政單位)：閱覽組_圖書館_視聽室</t>
  </si>
  <si>
    <t>助學金_生活助學金(行政單位)：出版部_圖書館</t>
  </si>
  <si>
    <t>陳惠娟</t>
  </si>
  <si>
    <t>助學金_生活助學金(行政單位)：人一組_第一組</t>
  </si>
  <si>
    <t>助學金_生活助學金(行政單位)：會計室</t>
  </si>
  <si>
    <t>助學金_生活助學金(行政單位)：場地組_體育室_游泳池</t>
  </si>
  <si>
    <t>助學金_生活助學金(行政單位)：通識中心</t>
  </si>
  <si>
    <t>趙永潔</t>
  </si>
  <si>
    <t>助學金_生活助學金(行政單位)：博物館</t>
  </si>
  <si>
    <t>江雯娟</t>
  </si>
  <si>
    <t>洪子淇</t>
  </si>
  <si>
    <t>8月</t>
    <phoneticPr fontId="1" type="noConversion"/>
  </si>
  <si>
    <t>小計</t>
    <phoneticPr fontId="1" type="noConversion"/>
  </si>
  <si>
    <t>能力要求</t>
    <phoneticPr fontId="1" type="noConversion"/>
  </si>
  <si>
    <t xml:space="preserve">                            114學年度行政單位助學生需求及預期成效表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</si>
</sst>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22"/>
      <color rgb="FF444444"/>
      <name val="微軟正黑體"/>
      <family val="2"/>
      <charset val="13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4"/>
  <sheetViews>
    <sheetView tabSelected="1" workbookViewId="0">
      <selection activeCell="S18" sqref="S18"/>
    </sheetView>
  </sheetViews>
  <sheetFormatPr defaultRowHeight="16.5" x14ac:dyDescent="0.25"/>
  <cols>
    <col min="1" max="1" width="5.5" bestFit="1" customWidth="1"/>
    <col min="2" max="2" width="9.5" bestFit="1" customWidth="1"/>
    <col min="3" max="3" width="9.5" customWidth="1"/>
    <col min="4" max="4" width="26.25" customWidth="1"/>
    <col min="5" max="5" width="9.5" bestFit="1" customWidth="1"/>
    <col min="8" max="19" width="6.5" customWidth="1"/>
    <col min="20" max="22" width="9" customWidth="1"/>
  </cols>
  <sheetData>
    <row r="1" spans="1:22" ht="57" customHeight="1" x14ac:dyDescent="0.25">
      <c r="A1" s="5" t="s">
        <v>131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pans="1:22" x14ac:dyDescent="0.25">
      <c r="A2" s="6" t="s">
        <v>0</v>
      </c>
      <c r="B2" s="7" t="s">
        <v>20</v>
      </c>
      <c r="C2" s="7" t="s">
        <v>22</v>
      </c>
      <c r="D2" s="6" t="s">
        <v>1</v>
      </c>
      <c r="E2" s="6" t="s">
        <v>130</v>
      </c>
      <c r="F2" s="6" t="s">
        <v>2</v>
      </c>
      <c r="G2" s="6" t="s">
        <v>3</v>
      </c>
      <c r="H2" s="4"/>
      <c r="I2" s="6" t="s">
        <v>4</v>
      </c>
      <c r="J2" s="6"/>
      <c r="K2" s="6"/>
      <c r="L2" s="6"/>
      <c r="M2" s="6"/>
      <c r="N2" s="6"/>
      <c r="O2" s="6"/>
      <c r="P2" s="6"/>
      <c r="Q2" s="6"/>
      <c r="R2" s="6"/>
      <c r="S2" s="6"/>
      <c r="T2" s="6" t="s">
        <v>16</v>
      </c>
      <c r="U2" s="6" t="s">
        <v>17</v>
      </c>
      <c r="V2" s="6" t="s">
        <v>19</v>
      </c>
    </row>
    <row r="3" spans="1:22" x14ac:dyDescent="0.25">
      <c r="A3" s="6"/>
      <c r="B3" s="8"/>
      <c r="C3" s="8"/>
      <c r="D3" s="6"/>
      <c r="E3" s="6"/>
      <c r="F3" s="6"/>
      <c r="G3" s="6"/>
      <c r="H3" s="4" t="s">
        <v>128</v>
      </c>
      <c r="I3" s="2" t="s">
        <v>5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10</v>
      </c>
      <c r="O3" s="2" t="s">
        <v>11</v>
      </c>
      <c r="P3" s="2" t="s">
        <v>12</v>
      </c>
      <c r="Q3" s="2" t="s">
        <v>13</v>
      </c>
      <c r="R3" s="2" t="s">
        <v>14</v>
      </c>
      <c r="S3" s="2" t="s">
        <v>15</v>
      </c>
      <c r="T3" s="6"/>
      <c r="U3" s="6"/>
      <c r="V3" s="6"/>
    </row>
    <row r="4" spans="1:22" x14ac:dyDescent="0.25">
      <c r="A4" s="1"/>
      <c r="B4" s="1"/>
      <c r="C4" s="1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>
        <f t="shared" ref="T4:T12" si="0">SUM(H4:M4)*G4*F4</f>
        <v>0</v>
      </c>
      <c r="U4" s="1">
        <f t="shared" ref="U4:U12" si="1">SUM(N4:S4)*G4*F4</f>
        <v>0</v>
      </c>
      <c r="V4" s="1">
        <f t="shared" ref="V4:V12" si="2">T4+U4</f>
        <v>0</v>
      </c>
    </row>
    <row r="5" spans="1:22" x14ac:dyDescent="0.25">
      <c r="A5" s="1"/>
      <c r="B5" s="1"/>
      <c r="C5" s="1"/>
      <c r="D5" s="3"/>
      <c r="E5" s="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>
        <f t="shared" si="0"/>
        <v>0</v>
      </c>
      <c r="U5" s="1">
        <f t="shared" si="1"/>
        <v>0</v>
      </c>
      <c r="V5" s="1">
        <f t="shared" si="2"/>
        <v>0</v>
      </c>
    </row>
    <row r="6" spans="1:22" x14ac:dyDescent="0.25">
      <c r="A6" s="1"/>
      <c r="B6" s="1"/>
      <c r="C6" s="1"/>
      <c r="D6" s="3"/>
      <c r="E6" s="3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>
        <f t="shared" si="0"/>
        <v>0</v>
      </c>
      <c r="U6" s="1">
        <f t="shared" si="1"/>
        <v>0</v>
      </c>
      <c r="V6" s="1">
        <f t="shared" si="2"/>
        <v>0</v>
      </c>
    </row>
    <row r="7" spans="1:22" x14ac:dyDescent="0.25">
      <c r="A7" s="1"/>
      <c r="B7" s="1"/>
      <c r="C7" s="1"/>
      <c r="D7" s="3"/>
      <c r="E7" s="3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>
        <f t="shared" si="0"/>
        <v>0</v>
      </c>
      <c r="U7" s="1">
        <f t="shared" si="1"/>
        <v>0</v>
      </c>
      <c r="V7" s="1">
        <f t="shared" si="2"/>
        <v>0</v>
      </c>
    </row>
    <row r="8" spans="1:22" x14ac:dyDescent="0.25">
      <c r="A8" s="1"/>
      <c r="B8" s="1"/>
      <c r="C8" s="1"/>
      <c r="D8" s="3"/>
      <c r="E8" s="3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>
        <f t="shared" si="0"/>
        <v>0</v>
      </c>
      <c r="U8" s="1">
        <f t="shared" si="1"/>
        <v>0</v>
      </c>
      <c r="V8" s="1">
        <f t="shared" si="2"/>
        <v>0</v>
      </c>
    </row>
    <row r="9" spans="1:22" x14ac:dyDescent="0.25">
      <c r="A9" s="1"/>
      <c r="B9" s="1"/>
      <c r="C9" s="1"/>
      <c r="D9" s="3"/>
      <c r="E9" s="3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>
        <f t="shared" si="0"/>
        <v>0</v>
      </c>
      <c r="U9" s="1">
        <f t="shared" si="1"/>
        <v>0</v>
      </c>
      <c r="V9" s="1">
        <f t="shared" si="2"/>
        <v>0</v>
      </c>
    </row>
    <row r="10" spans="1:22" x14ac:dyDescent="0.25">
      <c r="A10" s="1"/>
      <c r="B10" s="1"/>
      <c r="C10" s="1"/>
      <c r="D10" s="3"/>
      <c r="E10" s="3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>
        <f t="shared" si="0"/>
        <v>0</v>
      </c>
      <c r="U10" s="1">
        <f t="shared" si="1"/>
        <v>0</v>
      </c>
      <c r="V10" s="1">
        <f t="shared" si="2"/>
        <v>0</v>
      </c>
    </row>
    <row r="11" spans="1:22" x14ac:dyDescent="0.25">
      <c r="A11" s="1"/>
      <c r="B11" s="1"/>
      <c r="C11" s="1"/>
      <c r="D11" s="3"/>
      <c r="E11" s="3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>
        <f t="shared" si="0"/>
        <v>0</v>
      </c>
      <c r="U11" s="1">
        <f t="shared" si="1"/>
        <v>0</v>
      </c>
      <c r="V11" s="1">
        <f t="shared" si="2"/>
        <v>0</v>
      </c>
    </row>
    <row r="12" spans="1:22" x14ac:dyDescent="0.25">
      <c r="A12" s="1"/>
      <c r="B12" s="1"/>
      <c r="C12" s="1"/>
      <c r="D12" s="3"/>
      <c r="E12" s="3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>
        <f t="shared" si="0"/>
        <v>0</v>
      </c>
      <c r="U12" s="1">
        <f t="shared" si="1"/>
        <v>0</v>
      </c>
      <c r="V12" s="1">
        <f t="shared" si="2"/>
        <v>0</v>
      </c>
    </row>
    <row r="13" spans="1:22" x14ac:dyDescent="0.25">
      <c r="S13" t="s">
        <v>129</v>
      </c>
      <c r="T13">
        <f>SUM(T4:T12)</f>
        <v>0</v>
      </c>
      <c r="U13">
        <f>SUM(U4:U12)</f>
        <v>0</v>
      </c>
    </row>
    <row r="14" spans="1:22" x14ac:dyDescent="0.25">
      <c r="U14" t="s">
        <v>18</v>
      </c>
      <c r="V14">
        <f>SUM(V4:V12)</f>
        <v>0</v>
      </c>
    </row>
  </sheetData>
  <mergeCells count="12">
    <mergeCell ref="A1:V1"/>
    <mergeCell ref="T2:T3"/>
    <mergeCell ref="U2:U3"/>
    <mergeCell ref="V2:V3"/>
    <mergeCell ref="I2:S2"/>
    <mergeCell ref="A2:A3"/>
    <mergeCell ref="D2:D3"/>
    <mergeCell ref="F2:F3"/>
    <mergeCell ref="G2:G3"/>
    <mergeCell ref="B2:B3"/>
    <mergeCell ref="C2:C3"/>
    <mergeCell ref="E2:E3"/>
  </mergeCells>
  <phoneticPr fontId="1" type="noConversion"/>
  <pageMargins left="0.7" right="0.7" top="0.75" bottom="0.75" header="0.3" footer="0.3"/>
  <pageSetup paperSize="9" scale="75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41"/>
  <sheetViews>
    <sheetView topLeftCell="A27" workbookViewId="0">
      <selection activeCell="B41" sqref="B41"/>
    </sheetView>
  </sheetViews>
  <sheetFormatPr defaultRowHeight="16.5" x14ac:dyDescent="0.25"/>
  <cols>
    <col min="3" max="9" width="0" hidden="1" customWidth="1"/>
  </cols>
  <sheetData>
    <row r="2" spans="1:9" x14ac:dyDescent="0.25">
      <c r="A2" t="s">
        <v>23</v>
      </c>
      <c r="B2" t="s">
        <v>21</v>
      </c>
      <c r="C2" t="s">
        <v>24</v>
      </c>
      <c r="D2" t="s">
        <v>25</v>
      </c>
      <c r="E2" t="s">
        <v>26</v>
      </c>
      <c r="F2" t="s">
        <v>27</v>
      </c>
      <c r="G2" t="s">
        <v>28</v>
      </c>
      <c r="I2" t="s">
        <v>23</v>
      </c>
    </row>
    <row r="3" spans="1:9" x14ac:dyDescent="0.25">
      <c r="A3" t="s">
        <v>29</v>
      </c>
      <c r="B3" t="s">
        <v>30</v>
      </c>
      <c r="C3">
        <v>20592</v>
      </c>
      <c r="D3">
        <v>20592</v>
      </c>
      <c r="E3">
        <v>0</v>
      </c>
      <c r="F3">
        <v>0</v>
      </c>
      <c r="I3" t="s">
        <v>89</v>
      </c>
    </row>
    <row r="4" spans="1:9" x14ac:dyDescent="0.25">
      <c r="A4" t="s">
        <v>31</v>
      </c>
      <c r="B4" t="s">
        <v>32</v>
      </c>
      <c r="C4">
        <v>219408</v>
      </c>
      <c r="D4">
        <v>100800</v>
      </c>
      <c r="E4">
        <v>0</v>
      </c>
      <c r="F4">
        <v>118608</v>
      </c>
      <c r="I4" t="s">
        <v>90</v>
      </c>
    </row>
    <row r="5" spans="1:9" x14ac:dyDescent="0.25">
      <c r="A5" t="s">
        <v>33</v>
      </c>
      <c r="B5" t="s">
        <v>34</v>
      </c>
      <c r="C5">
        <v>278880</v>
      </c>
      <c r="D5">
        <v>137256</v>
      </c>
      <c r="E5">
        <v>0</v>
      </c>
      <c r="F5">
        <v>141624</v>
      </c>
      <c r="I5" t="s">
        <v>91</v>
      </c>
    </row>
    <row r="6" spans="1:9" x14ac:dyDescent="0.25">
      <c r="A6" t="s">
        <v>35</v>
      </c>
      <c r="B6" t="s">
        <v>36</v>
      </c>
      <c r="C6">
        <v>473592</v>
      </c>
      <c r="D6">
        <v>311640</v>
      </c>
      <c r="E6">
        <v>0</v>
      </c>
      <c r="F6">
        <v>161952</v>
      </c>
      <c r="I6" t="s">
        <v>92</v>
      </c>
    </row>
    <row r="7" spans="1:9" x14ac:dyDescent="0.25">
      <c r="A7" t="s">
        <v>37</v>
      </c>
      <c r="B7" t="s">
        <v>38</v>
      </c>
      <c r="C7">
        <v>65184</v>
      </c>
      <c r="D7">
        <v>29568</v>
      </c>
      <c r="E7">
        <v>0</v>
      </c>
      <c r="F7">
        <v>35616</v>
      </c>
      <c r="I7" t="s">
        <v>93</v>
      </c>
    </row>
    <row r="8" spans="1:9" x14ac:dyDescent="0.25">
      <c r="A8" t="s">
        <v>39</v>
      </c>
      <c r="B8" t="s">
        <v>40</v>
      </c>
      <c r="C8">
        <v>78576</v>
      </c>
      <c r="D8">
        <v>68544</v>
      </c>
      <c r="E8">
        <v>0</v>
      </c>
      <c r="F8">
        <v>10032</v>
      </c>
      <c r="I8" t="s">
        <v>95</v>
      </c>
    </row>
    <row r="9" spans="1:9" x14ac:dyDescent="0.25">
      <c r="A9" t="s">
        <v>41</v>
      </c>
      <c r="B9" t="s">
        <v>42</v>
      </c>
      <c r="C9">
        <v>20832</v>
      </c>
      <c r="D9">
        <v>0</v>
      </c>
      <c r="E9">
        <v>0</v>
      </c>
      <c r="F9">
        <v>20832</v>
      </c>
      <c r="I9" t="s">
        <v>95</v>
      </c>
    </row>
    <row r="10" spans="1:9" x14ac:dyDescent="0.25">
      <c r="A10" t="s">
        <v>43</v>
      </c>
      <c r="B10" t="s">
        <v>44</v>
      </c>
      <c r="C10">
        <v>20160</v>
      </c>
      <c r="D10">
        <v>7560</v>
      </c>
      <c r="E10">
        <v>0</v>
      </c>
      <c r="F10">
        <v>12600</v>
      </c>
      <c r="I10" t="s">
        <v>96</v>
      </c>
    </row>
    <row r="11" spans="1:9" x14ac:dyDescent="0.25">
      <c r="A11" t="s">
        <v>45</v>
      </c>
      <c r="B11" t="s">
        <v>46</v>
      </c>
      <c r="C11">
        <v>2170080</v>
      </c>
      <c r="D11">
        <v>1735144</v>
      </c>
      <c r="E11">
        <v>0</v>
      </c>
      <c r="F11">
        <v>434936</v>
      </c>
      <c r="I11" t="s">
        <v>97</v>
      </c>
    </row>
    <row r="12" spans="1:9" x14ac:dyDescent="0.25">
      <c r="A12" t="s">
        <v>47</v>
      </c>
      <c r="B12" t="s">
        <v>46</v>
      </c>
      <c r="C12">
        <v>1218660</v>
      </c>
      <c r="D12">
        <v>291834</v>
      </c>
      <c r="E12">
        <v>0</v>
      </c>
      <c r="F12">
        <v>926826</v>
      </c>
      <c r="I12" t="s">
        <v>98</v>
      </c>
    </row>
    <row r="13" spans="1:9" x14ac:dyDescent="0.25">
      <c r="A13" t="s">
        <v>48</v>
      </c>
      <c r="B13" t="s">
        <v>49</v>
      </c>
      <c r="C13">
        <v>1915974</v>
      </c>
      <c r="D13">
        <v>1344840</v>
      </c>
      <c r="E13">
        <v>0</v>
      </c>
      <c r="F13">
        <v>571134</v>
      </c>
      <c r="I13" t="s">
        <v>100</v>
      </c>
    </row>
    <row r="14" spans="1:9" x14ac:dyDescent="0.25">
      <c r="A14" t="s">
        <v>50</v>
      </c>
      <c r="B14" t="s">
        <v>51</v>
      </c>
      <c r="C14">
        <v>46536</v>
      </c>
      <c r="D14">
        <v>15120</v>
      </c>
      <c r="E14">
        <v>0</v>
      </c>
      <c r="F14">
        <v>31416</v>
      </c>
      <c r="I14" t="s">
        <v>101</v>
      </c>
    </row>
    <row r="15" spans="1:9" x14ac:dyDescent="0.25">
      <c r="A15" t="s">
        <v>52</v>
      </c>
      <c r="B15" t="s">
        <v>53</v>
      </c>
      <c r="C15">
        <v>148672</v>
      </c>
      <c r="D15">
        <v>31104</v>
      </c>
      <c r="E15">
        <v>0</v>
      </c>
      <c r="F15">
        <v>117568</v>
      </c>
      <c r="I15" t="s">
        <v>102</v>
      </c>
    </row>
    <row r="16" spans="1:9" x14ac:dyDescent="0.25">
      <c r="A16" t="s">
        <v>54</v>
      </c>
      <c r="B16" t="s">
        <v>55</v>
      </c>
      <c r="C16">
        <v>524480</v>
      </c>
      <c r="D16">
        <v>295680</v>
      </c>
      <c r="E16">
        <v>0</v>
      </c>
      <c r="F16">
        <v>228800</v>
      </c>
      <c r="I16" t="s">
        <v>103</v>
      </c>
    </row>
    <row r="17" spans="1:9" x14ac:dyDescent="0.25">
      <c r="A17" t="s">
        <v>56</v>
      </c>
      <c r="B17" t="s">
        <v>57</v>
      </c>
      <c r="C17">
        <v>46200</v>
      </c>
      <c r="D17">
        <v>19320</v>
      </c>
      <c r="E17">
        <v>0</v>
      </c>
      <c r="F17">
        <v>26880</v>
      </c>
      <c r="I17" t="s">
        <v>105</v>
      </c>
    </row>
    <row r="18" spans="1:9" x14ac:dyDescent="0.25">
      <c r="A18" t="s">
        <v>58</v>
      </c>
      <c r="B18" t="s">
        <v>59</v>
      </c>
      <c r="C18">
        <v>22512</v>
      </c>
      <c r="D18">
        <v>15120</v>
      </c>
      <c r="E18">
        <v>0</v>
      </c>
      <c r="F18">
        <v>7392</v>
      </c>
      <c r="I18" t="s">
        <v>106</v>
      </c>
    </row>
    <row r="19" spans="1:9" x14ac:dyDescent="0.25">
      <c r="A19" t="s">
        <v>60</v>
      </c>
      <c r="B19" t="s">
        <v>61</v>
      </c>
      <c r="C19">
        <v>7560</v>
      </c>
      <c r="D19">
        <v>0</v>
      </c>
      <c r="E19">
        <v>0</v>
      </c>
      <c r="F19">
        <v>7560</v>
      </c>
      <c r="I19" t="s">
        <v>108</v>
      </c>
    </row>
    <row r="20" spans="1:9" x14ac:dyDescent="0.25">
      <c r="A20" t="s">
        <v>62</v>
      </c>
      <c r="B20" t="s">
        <v>63</v>
      </c>
      <c r="C20">
        <v>21840</v>
      </c>
      <c r="D20">
        <v>0</v>
      </c>
      <c r="E20">
        <v>0</v>
      </c>
      <c r="F20">
        <v>21840</v>
      </c>
      <c r="I20" t="s">
        <v>109</v>
      </c>
    </row>
    <row r="21" spans="1:9" x14ac:dyDescent="0.25">
      <c r="A21" t="s">
        <v>64</v>
      </c>
      <c r="B21" t="s">
        <v>65</v>
      </c>
      <c r="C21">
        <v>21840</v>
      </c>
      <c r="D21">
        <v>0</v>
      </c>
      <c r="E21">
        <v>0</v>
      </c>
      <c r="F21">
        <v>21840</v>
      </c>
      <c r="I21" t="s">
        <v>110</v>
      </c>
    </row>
    <row r="22" spans="1:9" x14ac:dyDescent="0.25">
      <c r="A22" t="s">
        <v>66</v>
      </c>
      <c r="B22" t="s">
        <v>67</v>
      </c>
      <c r="C22">
        <v>2664528</v>
      </c>
      <c r="D22">
        <v>1228720</v>
      </c>
      <c r="E22">
        <v>0</v>
      </c>
      <c r="F22">
        <v>1435808</v>
      </c>
      <c r="I22" t="s">
        <v>111</v>
      </c>
    </row>
    <row r="23" spans="1:9" x14ac:dyDescent="0.25">
      <c r="A23" t="s">
        <v>68</v>
      </c>
      <c r="B23" t="s">
        <v>69</v>
      </c>
      <c r="C23">
        <v>129864</v>
      </c>
      <c r="D23">
        <v>53088</v>
      </c>
      <c r="E23">
        <v>0</v>
      </c>
      <c r="F23">
        <v>76776</v>
      </c>
      <c r="I23" t="s">
        <v>112</v>
      </c>
    </row>
    <row r="24" spans="1:9" x14ac:dyDescent="0.25">
      <c r="A24" t="s">
        <v>70</v>
      </c>
      <c r="B24" t="s">
        <v>71</v>
      </c>
      <c r="C24">
        <v>79968</v>
      </c>
      <c r="D24">
        <v>42000</v>
      </c>
      <c r="E24">
        <v>0</v>
      </c>
      <c r="F24">
        <v>37968</v>
      </c>
      <c r="I24" t="s">
        <v>113</v>
      </c>
    </row>
    <row r="25" spans="1:9" x14ac:dyDescent="0.25">
      <c r="A25" t="s">
        <v>72</v>
      </c>
      <c r="B25" t="s">
        <v>73</v>
      </c>
      <c r="C25">
        <v>302400</v>
      </c>
      <c r="D25">
        <v>196560</v>
      </c>
      <c r="E25">
        <v>0</v>
      </c>
      <c r="F25">
        <v>105840</v>
      </c>
      <c r="I25" t="s">
        <v>114</v>
      </c>
    </row>
    <row r="26" spans="1:9" x14ac:dyDescent="0.25">
      <c r="A26" t="s">
        <v>74</v>
      </c>
      <c r="B26" t="s">
        <v>75</v>
      </c>
      <c r="C26">
        <v>84000</v>
      </c>
      <c r="D26">
        <v>47600</v>
      </c>
      <c r="E26">
        <v>0</v>
      </c>
      <c r="F26">
        <v>36400</v>
      </c>
      <c r="I26" t="s">
        <v>115</v>
      </c>
    </row>
    <row r="27" spans="1:9" x14ac:dyDescent="0.25">
      <c r="A27" t="s">
        <v>76</v>
      </c>
      <c r="B27" t="s">
        <v>77</v>
      </c>
      <c r="C27">
        <v>123840</v>
      </c>
      <c r="D27">
        <v>67520</v>
      </c>
      <c r="E27">
        <v>0</v>
      </c>
      <c r="F27">
        <v>56320</v>
      </c>
      <c r="I27" t="s">
        <v>116</v>
      </c>
    </row>
    <row r="28" spans="1:9" x14ac:dyDescent="0.25">
      <c r="A28" t="s">
        <v>78</v>
      </c>
      <c r="B28" t="s">
        <v>79</v>
      </c>
      <c r="C28">
        <v>291816</v>
      </c>
      <c r="D28">
        <v>78792</v>
      </c>
      <c r="E28">
        <v>0</v>
      </c>
      <c r="F28">
        <v>213024</v>
      </c>
      <c r="I28" t="s">
        <v>117</v>
      </c>
    </row>
    <row r="29" spans="1:9" x14ac:dyDescent="0.25">
      <c r="A29" t="s">
        <v>80</v>
      </c>
      <c r="B29" t="s">
        <v>81</v>
      </c>
      <c r="C29">
        <v>27720</v>
      </c>
      <c r="D29">
        <v>0</v>
      </c>
      <c r="E29">
        <v>0</v>
      </c>
      <c r="F29">
        <v>27720</v>
      </c>
      <c r="I29" t="s">
        <v>118</v>
      </c>
    </row>
    <row r="30" spans="1:9" x14ac:dyDescent="0.25">
      <c r="A30" t="s">
        <v>82</v>
      </c>
      <c r="B30" t="s">
        <v>83</v>
      </c>
      <c r="C30">
        <v>36288</v>
      </c>
      <c r="D30">
        <v>36288</v>
      </c>
      <c r="E30">
        <v>0</v>
      </c>
      <c r="F30">
        <v>0</v>
      </c>
      <c r="I30" t="s">
        <v>120</v>
      </c>
    </row>
    <row r="31" spans="1:9" x14ac:dyDescent="0.25">
      <c r="A31" t="s">
        <v>84</v>
      </c>
      <c r="B31" t="s">
        <v>85</v>
      </c>
      <c r="C31">
        <v>1226864</v>
      </c>
      <c r="D31">
        <v>566684</v>
      </c>
      <c r="E31">
        <v>0</v>
      </c>
      <c r="F31">
        <v>660180</v>
      </c>
      <c r="I31" t="s">
        <v>121</v>
      </c>
    </row>
    <row r="32" spans="1:9" x14ac:dyDescent="0.25">
      <c r="A32" t="s">
        <v>86</v>
      </c>
      <c r="B32" t="s">
        <v>87</v>
      </c>
      <c r="C32">
        <v>31080</v>
      </c>
      <c r="D32">
        <v>7744</v>
      </c>
      <c r="E32">
        <v>0</v>
      </c>
      <c r="F32">
        <v>23336</v>
      </c>
      <c r="I32" t="s">
        <v>122</v>
      </c>
    </row>
    <row r="33" spans="1:9" x14ac:dyDescent="0.25">
      <c r="A33" t="s">
        <v>88</v>
      </c>
      <c r="B33" t="s">
        <v>94</v>
      </c>
      <c r="C33">
        <v>120960</v>
      </c>
      <c r="D33">
        <v>60480</v>
      </c>
      <c r="E33">
        <v>0</v>
      </c>
      <c r="F33">
        <v>60480</v>
      </c>
      <c r="I33" t="s">
        <v>123</v>
      </c>
    </row>
    <row r="34" spans="1:9" x14ac:dyDescent="0.25">
      <c r="B34" t="s">
        <v>119</v>
      </c>
      <c r="I34" t="s">
        <v>125</v>
      </c>
    </row>
    <row r="35" spans="1:9" x14ac:dyDescent="0.25">
      <c r="B35" t="s">
        <v>99</v>
      </c>
      <c r="I35" t="s">
        <v>125</v>
      </c>
    </row>
    <row r="36" spans="1:9" x14ac:dyDescent="0.25">
      <c r="B36" t="s">
        <v>104</v>
      </c>
    </row>
    <row r="37" spans="1:9" x14ac:dyDescent="0.25">
      <c r="B37" t="s">
        <v>107</v>
      </c>
    </row>
    <row r="38" spans="1:9" x14ac:dyDescent="0.25">
      <c r="B38" t="s">
        <v>65</v>
      </c>
    </row>
    <row r="39" spans="1:9" x14ac:dyDescent="0.25">
      <c r="B39" t="s">
        <v>124</v>
      </c>
    </row>
    <row r="40" spans="1:9" x14ac:dyDescent="0.25">
      <c r="B40" t="s">
        <v>126</v>
      </c>
    </row>
    <row r="41" spans="1:9" x14ac:dyDescent="0.25">
      <c r="B41" t="s">
        <v>127</v>
      </c>
    </row>
  </sheetData>
  <phoneticPr fontId="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DBE96BA2D7154BA5BF1669D0866950" ma:contentTypeVersion="16" ma:contentTypeDescription="Create a new document." ma:contentTypeScope="" ma:versionID="5c0fd7e73b79833c2df80aadf3ea22a4">
  <xsd:schema xmlns:xsd="http://www.w3.org/2001/XMLSchema" xmlns:xs="http://www.w3.org/2001/XMLSchema" xmlns:p="http://schemas.microsoft.com/office/2006/metadata/properties" xmlns:ns3="311e2356-9338-47aa-b9a8-d613e2cf441a" xmlns:ns4="762c94a6-b28b-4c59-a9df-91d4bbab18ea" targetNamespace="http://schemas.microsoft.com/office/2006/metadata/properties" ma:root="true" ma:fieldsID="50800c7adad5640f2bee427f8969570c" ns3:_="" ns4:_="">
    <xsd:import namespace="311e2356-9338-47aa-b9a8-d613e2cf441a"/>
    <xsd:import namespace="762c94a6-b28b-4c59-a9df-91d4bbab18e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1e2356-9338-47aa-b9a8-d613e2cf44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2c94a6-b28b-4c59-a9df-91d4bbab18e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11e2356-9338-47aa-b9a8-d613e2cf441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77B6DA-1CFF-4232-BBA4-1CB9F705D5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1e2356-9338-47aa-b9a8-d613e2cf441a"/>
    <ds:schemaRef ds:uri="762c94a6-b28b-4c59-a9df-91d4bbab18e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F2D4F4-91C7-451C-BAF5-56DD8BDA32D4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311e2356-9338-47aa-b9a8-d613e2cf441a"/>
    <ds:schemaRef ds:uri="http://schemas.microsoft.com/office/2006/documentManagement/types"/>
    <ds:schemaRef ds:uri="762c94a6-b28b-4c59-a9df-91d4bbab18ea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AC14BEE-E7E8-4F34-BA10-28C5EC3FE27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工作表1</vt:lpstr>
      <vt:lpstr>工作表2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czz2</dc:creator>
  <cp:lastModifiedBy>鄭淑方</cp:lastModifiedBy>
  <cp:lastPrinted>2023-12-26T01:31:59Z</cp:lastPrinted>
  <dcterms:created xsi:type="dcterms:W3CDTF">2023-07-05T06:13:52Z</dcterms:created>
  <dcterms:modified xsi:type="dcterms:W3CDTF">2024-12-18T07:51:01Z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0x010100EEDBE96BA2D7154BA5BF1669D0866950</vt:lpwstr>
  </property>
</Properties>
</file>